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A\2. Kollektiv\9. Samarbeid med andre\8. Innkjøpsprosess hurtigbåt 2018\Konkurransegrunnlag\Arbeidsdokument konkurransegrunnlag\Rutepakke 3 Gulen og Solund\"/>
    </mc:Choice>
  </mc:AlternateContent>
  <bookViews>
    <workbookView xWindow="0" yWindow="0" windowWidth="28800" windowHeight="11700"/>
  </bookViews>
  <sheets>
    <sheet name="Vedlegg 5.1 Prisskjema" sheetId="5" r:id="rId1"/>
    <sheet name="Vedlegg 5.2 Fartøybudsjett" sheetId="3" r:id="rId2"/>
  </sheets>
  <calcPr calcId="162913"/>
</workbook>
</file>

<file path=xl/calcChain.xml><?xml version="1.0" encoding="utf-8"?>
<calcChain xmlns="http://schemas.openxmlformats.org/spreadsheetml/2006/main">
  <c r="M23" i="3" l="1"/>
  <c r="M22" i="3"/>
  <c r="M15" i="3"/>
  <c r="M14" i="3"/>
  <c r="M9" i="3"/>
  <c r="M10" i="3"/>
  <c r="M11" i="3"/>
  <c r="M8" i="3"/>
  <c r="D16" i="3"/>
  <c r="E16" i="3"/>
  <c r="F16" i="3"/>
  <c r="G16" i="3"/>
  <c r="H16" i="3"/>
  <c r="I16" i="3"/>
  <c r="J16" i="3"/>
  <c r="K16" i="3"/>
  <c r="L16" i="3"/>
  <c r="C16" i="3"/>
  <c r="D12" i="3"/>
  <c r="D18" i="3" s="1"/>
  <c r="E12" i="3"/>
  <c r="E18" i="3" s="1"/>
  <c r="F12" i="3"/>
  <c r="G12" i="3"/>
  <c r="H12" i="3"/>
  <c r="I12" i="3"/>
  <c r="J12" i="3"/>
  <c r="K12" i="3"/>
  <c r="L12" i="3"/>
  <c r="L18" i="3" s="1"/>
  <c r="C12" i="3"/>
  <c r="M6" i="3"/>
  <c r="J18" i="5"/>
  <c r="J19" i="5"/>
  <c r="J17" i="5"/>
  <c r="J13" i="5"/>
  <c r="J25" i="5" s="1"/>
  <c r="J9" i="5"/>
  <c r="J8" i="5"/>
  <c r="D10" i="5"/>
  <c r="E10" i="5"/>
  <c r="F10" i="5"/>
  <c r="G10" i="5"/>
  <c r="H10" i="5"/>
  <c r="I10" i="5"/>
  <c r="C10" i="5"/>
  <c r="J20" i="5" l="1"/>
  <c r="J26" i="5" s="1"/>
  <c r="I18" i="3"/>
  <c r="K18" i="3"/>
  <c r="J18" i="3"/>
  <c r="H18" i="3"/>
  <c r="G18" i="3"/>
  <c r="M16" i="3"/>
  <c r="F18" i="3"/>
  <c r="C18" i="3"/>
  <c r="M12" i="3"/>
  <c r="J10" i="5"/>
  <c r="J24" i="5" s="1"/>
  <c r="J27" i="5" s="1"/>
  <c r="M18" i="3" l="1"/>
</calcChain>
</file>

<file path=xl/sharedStrings.xml><?xml version="1.0" encoding="utf-8"?>
<sst xmlns="http://schemas.openxmlformats.org/spreadsheetml/2006/main" count="118" uniqueCount="64">
  <si>
    <t>E</t>
  </si>
  <si>
    <t>Andre skipskostnader</t>
  </si>
  <si>
    <t>F</t>
  </si>
  <si>
    <t>J</t>
  </si>
  <si>
    <t>Renter</t>
  </si>
  <si>
    <t>Seilingsdata</t>
  </si>
  <si>
    <t xml:space="preserve"> </t>
  </si>
  <si>
    <t>Reparasjons- og vedlikeholdskostnader</t>
  </si>
  <si>
    <t>Assuransekostnader</t>
  </si>
  <si>
    <t>Oppgradering strømnettet</t>
  </si>
  <si>
    <t>Ombyggingskostnader kai</t>
  </si>
  <si>
    <t>Kostnader infrastuktur for framdriftsteknologi på kai</t>
  </si>
  <si>
    <t>TOTALBUDSJETT</t>
  </si>
  <si>
    <t>Tall i hele 1000 NOK. Kostnader pr år</t>
  </si>
  <si>
    <t>TILBUDSEVALUERING</t>
  </si>
  <si>
    <t>TOTALT      pr år</t>
  </si>
  <si>
    <t>Årlige kapitalkostnader infrastruktur</t>
  </si>
  <si>
    <t>Samband</t>
  </si>
  <si>
    <t>Kai</t>
  </si>
  <si>
    <t>Vedlegg 5.1</t>
  </si>
  <si>
    <t>SUM</t>
  </si>
  <si>
    <t>A</t>
  </si>
  <si>
    <t>PERSONAL</t>
  </si>
  <si>
    <t>B</t>
  </si>
  <si>
    <t>C</t>
  </si>
  <si>
    <t>Drivstoffkostnader</t>
  </si>
  <si>
    <t>D</t>
  </si>
  <si>
    <t>G</t>
  </si>
  <si>
    <t>Avskrivninger</t>
  </si>
  <si>
    <t>H</t>
  </si>
  <si>
    <t>I</t>
  </si>
  <si>
    <t>SUM KAPITALKOSTNADER SKIP (G+H)</t>
  </si>
  <si>
    <t>SUM KOSTNADER SKIP (F+I)</t>
  </si>
  <si>
    <t>Godtgjørelse for ruteproduksjon pr år</t>
  </si>
  <si>
    <t>Godsinntekter pr år</t>
  </si>
  <si>
    <t>NETTO GODTGJØRELSE RUTEPRODUKSJON PR ÅR</t>
  </si>
  <si>
    <t>Opsjonsrute</t>
  </si>
  <si>
    <t>Antall rutetimer (tabell1)</t>
  </si>
  <si>
    <t>Antall rutekm (tabell1)</t>
  </si>
  <si>
    <t>Antall rutetimer kommunal tilleggsproduksjon</t>
  </si>
  <si>
    <t>Antal rutekm kommunal tilleggsproduksjon</t>
  </si>
  <si>
    <t xml:space="preserve">Antall rutetimer Opsjonrute  </t>
  </si>
  <si>
    <t>Fartøy</t>
  </si>
  <si>
    <t>Fartøy 1</t>
  </si>
  <si>
    <t>Fartøy 2</t>
  </si>
  <si>
    <t>Fartøy 3</t>
  </si>
  <si>
    <t>Fartøy 4</t>
  </si>
  <si>
    <t>Fartøy 5</t>
  </si>
  <si>
    <t>Fartøy 6</t>
  </si>
  <si>
    <t>Fartøy 7</t>
  </si>
  <si>
    <t>Fartøy 8</t>
  </si>
  <si>
    <t>Fartøy 9</t>
  </si>
  <si>
    <t>Fartøy 10</t>
  </si>
  <si>
    <t>VEDLEGG 5.2</t>
  </si>
  <si>
    <t>FARTØYBUDSJETT</t>
  </si>
  <si>
    <t xml:space="preserve">Antall rutetimer </t>
  </si>
  <si>
    <t>Antall rutekm</t>
  </si>
  <si>
    <t xml:space="preserve">Antal rutekilometer Opsjonsrute </t>
  </si>
  <si>
    <t>SUM DRIFTSKOSTNADER FARTØY (A +B+C+D+E)</t>
  </si>
  <si>
    <t>Tall i hele 1000 NOK</t>
  </si>
  <si>
    <t xml:space="preserve">KONTRAKTENS ÅRLIGE GODTGJØRELSE </t>
  </si>
  <si>
    <t>Kapitalkostnader fartøy pr år</t>
  </si>
  <si>
    <t>KAPITALKOSTNADER  FARTØY  PR ÅR</t>
  </si>
  <si>
    <t>KAPITALKOSTNADER INFRASTRUKTUR PR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</si>
</sst>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Domus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0" fontId="1" fillId="2" borderId="3" xfId="0" applyFont="1" applyFill="1" applyBorder="1" applyAlignment="1">
      <alignment vertical="top"/>
    </xf>
    <xf numFmtId="0" fontId="0" fillId="3" borderId="0" xfId="0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0" fillId="0" borderId="0" xfId="0" applyFill="1"/>
    <xf numFmtId="0" fontId="1" fillId="0" borderId="0" xfId="0" applyFont="1" applyFill="1" applyBorder="1"/>
    <xf numFmtId="0" fontId="1" fillId="7" borderId="4" xfId="0" applyFont="1" applyFill="1" applyBorder="1"/>
    <xf numFmtId="0" fontId="1" fillId="5" borderId="4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0" fillId="0" borderId="12" xfId="0" applyBorder="1"/>
    <xf numFmtId="0" fontId="0" fillId="0" borderId="16" xfId="0" applyBorder="1"/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0" borderId="5" xfId="0" applyFont="1" applyBorder="1"/>
    <xf numFmtId="0" fontId="1" fillId="0" borderId="12" xfId="0" applyFont="1" applyFill="1" applyBorder="1" applyAlignment="1">
      <alignment vertical="top"/>
    </xf>
    <xf numFmtId="0" fontId="1" fillId="0" borderId="12" xfId="0" applyFont="1" applyFill="1" applyBorder="1"/>
    <xf numFmtId="0" fontId="2" fillId="0" borderId="11" xfId="0" applyFont="1" applyBorder="1"/>
    <xf numFmtId="0" fontId="2" fillId="7" borderId="12" xfId="0" applyFont="1" applyFill="1" applyBorder="1" applyAlignment="1">
      <alignment vertical="top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4" borderId="4" xfId="0" applyFont="1" applyFill="1" applyBorder="1"/>
    <xf numFmtId="0" fontId="1" fillId="2" borderId="14" xfId="0" applyFont="1" applyFill="1" applyBorder="1"/>
    <xf numFmtId="0" fontId="2" fillId="4" borderId="10" xfId="0" applyFont="1" applyFill="1" applyBorder="1" applyAlignment="1">
      <alignment vertical="top"/>
    </xf>
    <xf numFmtId="0" fontId="5" fillId="0" borderId="0" xfId="0" applyFont="1" applyBorder="1"/>
    <xf numFmtId="0" fontId="0" fillId="0" borderId="17" xfId="0" applyBorder="1"/>
    <xf numFmtId="0" fontId="2" fillId="0" borderId="12" xfId="0" applyFont="1" applyBorder="1"/>
    <xf numFmtId="0" fontId="0" fillId="0" borderId="13" xfId="0" applyBorder="1"/>
    <xf numFmtId="0" fontId="1" fillId="0" borderId="19" xfId="0" applyFont="1" applyFill="1" applyBorder="1" applyAlignment="1">
      <alignment vertical="top"/>
    </xf>
    <xf numFmtId="9" fontId="1" fillId="0" borderId="19" xfId="0" applyNumberFormat="1" applyFont="1" applyFill="1" applyBorder="1" applyAlignment="1">
      <alignment vertical="top"/>
    </xf>
    <xf numFmtId="0" fontId="2" fillId="5" borderId="11" xfId="0" applyFont="1" applyFill="1" applyBorder="1"/>
    <xf numFmtId="0" fontId="2" fillId="5" borderId="12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0" fillId="5" borderId="16" xfId="0" applyFill="1" applyBorder="1"/>
    <xf numFmtId="0" fontId="0" fillId="5" borderId="17" xfId="0" applyFill="1" applyBorder="1"/>
    <xf numFmtId="0" fontId="1" fillId="4" borderId="9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7" borderId="0" xfId="0" applyFont="1" applyFill="1" applyBorder="1"/>
    <xf numFmtId="0" fontId="1" fillId="7" borderId="0" xfId="0" applyFont="1" applyFill="1" applyBorder="1" applyAlignment="1">
      <alignment vertical="top"/>
    </xf>
    <xf numFmtId="0" fontId="1" fillId="7" borderId="7" xfId="0" applyFont="1" applyFill="1" applyBorder="1"/>
    <xf numFmtId="0" fontId="2" fillId="7" borderId="18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8" borderId="3" xfId="0" applyFont="1" applyFill="1" applyBorder="1"/>
    <xf numFmtId="0" fontId="1" fillId="5" borderId="3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wrapText="1"/>
    </xf>
    <xf numFmtId="0" fontId="2" fillId="0" borderId="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4" xfId="0" applyFont="1" applyFill="1" applyBorder="1" applyAlignment="1">
      <alignment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wrapText="1"/>
    </xf>
    <xf numFmtId="0" fontId="1" fillId="2" borderId="24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0" borderId="24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18" xfId="0" applyFont="1" applyBorder="1" applyAlignment="1">
      <alignment vertical="top"/>
    </xf>
    <xf numFmtId="0" fontId="1" fillId="2" borderId="20" xfId="0" applyFont="1" applyFill="1" applyBorder="1"/>
    <xf numFmtId="0" fontId="2" fillId="0" borderId="26" xfId="0" applyFont="1" applyBorder="1" applyAlignment="1">
      <alignment vertical="top"/>
    </xf>
    <xf numFmtId="0" fontId="1" fillId="0" borderId="11" xfId="0" applyFont="1" applyFill="1" applyBorder="1" applyAlignment="1">
      <alignment vertical="top"/>
    </xf>
    <xf numFmtId="9" fontId="1" fillId="0" borderId="11" xfId="0" applyNumberFormat="1" applyFont="1" applyFill="1" applyBorder="1" applyAlignment="1">
      <alignment vertical="top"/>
    </xf>
    <xf numFmtId="0" fontId="2" fillId="4" borderId="9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5" fillId="0" borderId="12" xfId="0" applyFont="1" applyBorder="1"/>
    <xf numFmtId="0" fontId="5" fillId="0" borderId="13" xfId="0" applyFont="1" applyFill="1" applyBorder="1"/>
    <xf numFmtId="0" fontId="1" fillId="0" borderId="4" xfId="0" applyFont="1" applyFill="1" applyBorder="1"/>
    <xf numFmtId="2" fontId="3" fillId="6" borderId="2" xfId="0" applyNumberFormat="1" applyFont="1" applyFill="1" applyBorder="1"/>
    <xf numFmtId="2" fontId="1" fillId="8" borderId="25" xfId="0" applyNumberFormat="1" applyFont="1" applyFill="1" applyBorder="1"/>
    <xf numFmtId="2" fontId="2" fillId="0" borderId="18" xfId="0" applyNumberFormat="1" applyFont="1" applyBorder="1" applyAlignment="1">
      <alignment vertical="top"/>
    </xf>
    <xf numFmtId="2" fontId="2" fillId="0" borderId="22" xfId="0" applyNumberFormat="1" applyFont="1" applyBorder="1" applyAlignment="1">
      <alignment vertical="top"/>
    </xf>
    <xf numFmtId="2" fontId="2" fillId="0" borderId="26" xfId="0" applyNumberFormat="1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2" fontId="1" fillId="2" borderId="3" xfId="0" applyNumberFormat="1" applyFont="1" applyFill="1" applyBorder="1" applyAlignment="1">
      <alignment vertical="top"/>
    </xf>
    <xf numFmtId="2" fontId="1" fillId="8" borderId="3" xfId="0" applyNumberFormat="1" applyFont="1" applyFill="1" applyBorder="1" applyAlignment="1">
      <alignment vertical="top"/>
    </xf>
    <xf numFmtId="2" fontId="1" fillId="2" borderId="12" xfId="0" applyNumberFormat="1" applyFont="1" applyFill="1" applyBorder="1" applyAlignment="1">
      <alignment vertical="top"/>
    </xf>
    <xf numFmtId="2" fontId="1" fillId="2" borderId="21" xfId="0" applyNumberFormat="1" applyFont="1" applyFill="1" applyBorder="1" applyAlignment="1">
      <alignment vertical="top"/>
    </xf>
    <xf numFmtId="2" fontId="1" fillId="0" borderId="12" xfId="0" applyNumberFormat="1" applyFont="1" applyFill="1" applyBorder="1" applyAlignment="1">
      <alignment vertical="top"/>
    </xf>
    <xf numFmtId="2" fontId="1" fillId="0" borderId="12" xfId="0" applyNumberFormat="1" applyFont="1" applyFill="1" applyBorder="1"/>
    <xf numFmtId="2" fontId="1" fillId="0" borderId="18" xfId="0" applyNumberFormat="1" applyFont="1" applyFill="1" applyBorder="1" applyAlignment="1">
      <alignment vertical="top"/>
    </xf>
    <xf numFmtId="2" fontId="1" fillId="8" borderId="12" xfId="0" applyNumberFormat="1" applyFont="1" applyFill="1" applyBorder="1" applyAlignment="1">
      <alignment horizontal="left" indent="5"/>
    </xf>
    <xf numFmtId="0" fontId="1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wrapText="1"/>
    </xf>
    <xf numFmtId="0" fontId="2" fillId="4" borderId="3" xfId="0" applyFont="1" applyFill="1" applyBorder="1" applyAlignment="1">
      <alignment vertical="top"/>
    </xf>
    <xf numFmtId="0" fontId="2" fillId="4" borderId="24" xfId="0" applyFont="1" applyFill="1" applyBorder="1" applyAlignment="1">
      <alignment vertical="top"/>
    </xf>
    <xf numFmtId="0" fontId="5" fillId="0" borderId="0" xfId="0" applyFo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7" fillId="5" borderId="5" xfId="0" applyFont="1" applyFill="1" applyBorder="1" applyAlignment="1">
      <alignment vertical="top"/>
    </xf>
    <xf numFmtId="0" fontId="11" fillId="0" borderId="6" xfId="0" applyFont="1" applyBorder="1" applyAlignment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5" borderId="4" xfId="0" applyFont="1" applyFill="1" applyBorder="1" applyAlignment="1">
      <alignment vertical="top"/>
    </xf>
    <xf numFmtId="0" fontId="10" fillId="0" borderId="20" xfId="0" applyFont="1" applyBorder="1" applyAlignment="1"/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40"/>
  <sheetViews>
    <sheetView tabSelected="1" zoomScaleNormal="100" zoomScaleSheetLayoutView="100" zoomScalePageLayoutView="85" workbookViewId="0">
      <selection activeCell="C22" sqref="C22"/>
    </sheetView>
  </sheetViews>
  <sheetFormatPr baseColWidth="10" defaultRowHeight="13.2"/>
  <cols>
    <col min="1" max="1" width="3.5546875" customWidth="1"/>
    <col min="2" max="2" width="50.109375" customWidth="1"/>
    <col min="3" max="9" width="9.33203125" customWidth="1"/>
    <col min="10" max="10" width="13" customWidth="1"/>
    <col min="11" max="11" width="10.88671875" customWidth="1"/>
  </cols>
  <sheetData>
    <row r="1" spans="1:11" ht="15.6">
      <c r="A1" s="2" t="s">
        <v>19</v>
      </c>
    </row>
    <row r="2" spans="1:11" ht="15.6" thickBot="1">
      <c r="A2" s="3"/>
    </row>
    <row r="3" spans="1:11">
      <c r="A3" s="119" t="s">
        <v>12</v>
      </c>
      <c r="B3" s="120"/>
      <c r="C3" s="120"/>
      <c r="D3" s="120"/>
      <c r="E3" s="120"/>
      <c r="F3" s="120"/>
      <c r="G3" s="120"/>
      <c r="H3" s="120"/>
      <c r="I3" s="120"/>
    </row>
    <row r="4" spans="1:11">
      <c r="A4" s="121"/>
      <c r="B4" s="122"/>
      <c r="C4" s="122"/>
      <c r="D4" s="122"/>
      <c r="E4" s="122"/>
      <c r="F4" s="122"/>
      <c r="G4" s="122"/>
      <c r="H4" s="122"/>
      <c r="I4" s="122"/>
    </row>
    <row r="5" spans="1:11">
      <c r="A5" s="121" t="s">
        <v>13</v>
      </c>
      <c r="B5" s="122"/>
      <c r="C5" s="122"/>
      <c r="D5" s="122"/>
      <c r="E5" s="122"/>
      <c r="F5" s="122"/>
      <c r="G5" s="122"/>
      <c r="H5" s="122"/>
      <c r="I5" s="122"/>
    </row>
    <row r="6" spans="1:11" ht="13.8" thickBot="1">
      <c r="A6" s="123"/>
      <c r="B6" s="124"/>
      <c r="C6" s="124"/>
      <c r="D6" s="124"/>
      <c r="E6" s="124"/>
      <c r="F6" s="124"/>
      <c r="G6" s="124"/>
      <c r="H6" s="124"/>
      <c r="I6" s="124"/>
    </row>
    <row r="7" spans="1:11" s="72" customFormat="1" ht="27" customHeight="1">
      <c r="A7" s="83"/>
      <c r="B7" s="79" t="s">
        <v>33</v>
      </c>
      <c r="C7" s="24" t="s">
        <v>17</v>
      </c>
      <c r="D7" s="24" t="s">
        <v>17</v>
      </c>
      <c r="E7" s="24" t="s">
        <v>17</v>
      </c>
      <c r="F7" s="24" t="s">
        <v>17</v>
      </c>
      <c r="G7" s="24" t="s">
        <v>17</v>
      </c>
      <c r="H7" s="24" t="s">
        <v>17</v>
      </c>
      <c r="I7" s="54" t="s">
        <v>17</v>
      </c>
      <c r="J7" s="25" t="s">
        <v>15</v>
      </c>
      <c r="K7" s="53"/>
    </row>
    <row r="8" spans="1:11" ht="19.5" customHeight="1">
      <c r="A8" s="74" t="s">
        <v>6</v>
      </c>
      <c r="B8" s="73" t="s">
        <v>33</v>
      </c>
      <c r="C8" s="89">
        <v>10</v>
      </c>
      <c r="D8" s="89">
        <v>10</v>
      </c>
      <c r="E8" s="89">
        <v>10</v>
      </c>
      <c r="F8" s="89">
        <v>10</v>
      </c>
      <c r="G8" s="89">
        <v>10</v>
      </c>
      <c r="H8" s="89">
        <v>10</v>
      </c>
      <c r="I8" s="90">
        <v>10</v>
      </c>
      <c r="J8" s="89">
        <f>SUM(C8:I8)</f>
        <v>70</v>
      </c>
      <c r="K8" s="7"/>
    </row>
    <row r="9" spans="1:11" ht="19.5" customHeight="1" thickBot="1">
      <c r="A9" s="76"/>
      <c r="B9" s="73" t="s">
        <v>34</v>
      </c>
      <c r="C9" s="91">
        <v>0.1</v>
      </c>
      <c r="D9" s="91">
        <v>0.1</v>
      </c>
      <c r="E9" s="91">
        <v>0.1</v>
      </c>
      <c r="F9" s="91">
        <v>0.1</v>
      </c>
      <c r="G9" s="91">
        <v>0.1</v>
      </c>
      <c r="H9" s="91">
        <v>0.1</v>
      </c>
      <c r="I9" s="92">
        <v>0.1</v>
      </c>
      <c r="J9" s="91">
        <f>SUM(C9:I9)</f>
        <v>0.7</v>
      </c>
      <c r="K9" s="7"/>
    </row>
    <row r="10" spans="1:11" ht="13.8" thickBot="1">
      <c r="A10" s="4" t="s">
        <v>6</v>
      </c>
      <c r="B10" s="75" t="s">
        <v>35</v>
      </c>
      <c r="C10" s="93">
        <f>C8-C9</f>
        <v>9.9</v>
      </c>
      <c r="D10" s="93">
        <f t="shared" ref="D10:J10" si="0">D8-D9</f>
        <v>9.9</v>
      </c>
      <c r="E10" s="93">
        <f t="shared" si="0"/>
        <v>9.9</v>
      </c>
      <c r="F10" s="93">
        <f t="shared" si="0"/>
        <v>9.9</v>
      </c>
      <c r="G10" s="93">
        <f t="shared" si="0"/>
        <v>9.9</v>
      </c>
      <c r="H10" s="93">
        <f t="shared" si="0"/>
        <v>9.9</v>
      </c>
      <c r="I10" s="93">
        <f t="shared" si="0"/>
        <v>9.9</v>
      </c>
      <c r="J10" s="94">
        <f t="shared" si="0"/>
        <v>69.3</v>
      </c>
      <c r="K10" s="9"/>
    </row>
    <row r="11" spans="1:11" s="6" customFormat="1" ht="13.8" thickBot="1">
      <c r="A11" s="44"/>
      <c r="B11" s="9"/>
      <c r="C11" s="44"/>
      <c r="D11" s="44"/>
      <c r="E11" s="44"/>
      <c r="F11" s="44"/>
      <c r="G11" s="44"/>
      <c r="H11" s="44"/>
      <c r="I11" s="44"/>
      <c r="J11" s="9"/>
      <c r="K11" s="9"/>
    </row>
    <row r="12" spans="1:11" ht="29.25" customHeight="1">
      <c r="A12" s="28"/>
      <c r="B12" s="79" t="s">
        <v>61</v>
      </c>
      <c r="C12" s="24" t="s">
        <v>42</v>
      </c>
      <c r="D12" s="24" t="s">
        <v>42</v>
      </c>
      <c r="E12" s="24" t="s">
        <v>42</v>
      </c>
      <c r="F12" s="24" t="s">
        <v>42</v>
      </c>
      <c r="G12" s="24" t="s">
        <v>42</v>
      </c>
      <c r="H12" s="24" t="s">
        <v>42</v>
      </c>
      <c r="I12" s="24" t="s">
        <v>42</v>
      </c>
      <c r="J12" s="25" t="s">
        <v>15</v>
      </c>
      <c r="K12" s="53"/>
    </row>
    <row r="13" spans="1:11">
      <c r="A13" s="18" t="s">
        <v>6</v>
      </c>
      <c r="B13" s="27" t="s">
        <v>62</v>
      </c>
      <c r="C13" s="95">
        <v>1</v>
      </c>
      <c r="D13" s="95">
        <v>1</v>
      </c>
      <c r="E13" s="95">
        <v>1</v>
      </c>
      <c r="F13" s="95">
        <v>1</v>
      </c>
      <c r="G13" s="95">
        <v>1</v>
      </c>
      <c r="H13" s="95">
        <v>1</v>
      </c>
      <c r="I13" s="96">
        <v>1</v>
      </c>
      <c r="J13" s="100">
        <f>SUM(C13:I13)</f>
        <v>7</v>
      </c>
      <c r="K13" s="52"/>
    </row>
    <row r="14" spans="1:11" s="8" customFormat="1">
      <c r="A14" s="44"/>
      <c r="B14" s="9"/>
      <c r="C14" s="44"/>
      <c r="D14" s="44"/>
      <c r="E14" s="44"/>
      <c r="F14" s="44"/>
      <c r="G14" s="44"/>
      <c r="H14" s="44"/>
      <c r="I14" s="44"/>
      <c r="J14" s="9"/>
      <c r="K14" s="9"/>
    </row>
    <row r="15" spans="1:11" s="13" customFormat="1" ht="14.25" customHeight="1" thickBot="1">
      <c r="A15" s="7"/>
      <c r="B15" s="12"/>
      <c r="C15" s="7"/>
      <c r="D15" s="7"/>
      <c r="E15" s="7"/>
      <c r="F15" s="7"/>
      <c r="G15" s="7"/>
      <c r="H15" s="7"/>
      <c r="I15" s="7"/>
      <c r="J15" s="12"/>
      <c r="K15" s="12"/>
    </row>
    <row r="16" spans="1:11" s="72" customFormat="1" ht="27" customHeight="1" thickBot="1">
      <c r="A16" s="80"/>
      <c r="B16" s="81" t="s">
        <v>16</v>
      </c>
      <c r="C16" s="81" t="s">
        <v>18</v>
      </c>
      <c r="D16" s="81" t="s">
        <v>18</v>
      </c>
      <c r="E16" s="81" t="s">
        <v>18</v>
      </c>
      <c r="F16" s="81" t="s">
        <v>18</v>
      </c>
      <c r="G16" s="81" t="s">
        <v>18</v>
      </c>
      <c r="H16" s="81" t="s">
        <v>18</v>
      </c>
      <c r="I16" s="81" t="s">
        <v>18</v>
      </c>
      <c r="J16" s="25" t="s">
        <v>15</v>
      </c>
      <c r="K16" s="82"/>
    </row>
    <row r="17" spans="1:92" s="5" customFormat="1" ht="13.8" thickBot="1">
      <c r="A17" s="10" t="s">
        <v>6</v>
      </c>
      <c r="B17" s="23" t="s">
        <v>10</v>
      </c>
      <c r="C17" s="97">
        <v>0.1</v>
      </c>
      <c r="D17" s="97">
        <v>0.1</v>
      </c>
      <c r="E17" s="97">
        <v>0.1</v>
      </c>
      <c r="F17" s="97">
        <v>0.1</v>
      </c>
      <c r="G17" s="97">
        <v>0.1</v>
      </c>
      <c r="H17" s="97">
        <v>0.1</v>
      </c>
      <c r="I17" s="97">
        <v>0.1</v>
      </c>
      <c r="J17" s="98">
        <f>SUM(C17:I17)</f>
        <v>0.7</v>
      </c>
      <c r="K17" s="9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</row>
    <row r="18" spans="1:92" s="5" customFormat="1" ht="13.8" thickBot="1">
      <c r="A18" s="10" t="s">
        <v>6</v>
      </c>
      <c r="B18" s="23" t="s">
        <v>11</v>
      </c>
      <c r="C18" s="97">
        <v>1</v>
      </c>
      <c r="D18" s="97">
        <v>1</v>
      </c>
      <c r="E18" s="97">
        <v>1</v>
      </c>
      <c r="F18" s="97">
        <v>1</v>
      </c>
      <c r="G18" s="97">
        <v>1</v>
      </c>
      <c r="H18" s="97">
        <v>1</v>
      </c>
      <c r="I18" s="97">
        <v>1</v>
      </c>
      <c r="J18" s="98">
        <f t="shared" ref="J18:J19" si="1">SUM(C18:I18)</f>
        <v>7</v>
      </c>
      <c r="K18" s="9"/>
      <c r="L18" s="6"/>
      <c r="M18" s="6"/>
      <c r="N18" s="6"/>
      <c r="O18" s="6" t="s">
        <v>6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</row>
    <row r="19" spans="1:92" s="1" customFormat="1" ht="13.8" thickBot="1">
      <c r="A19" s="47" t="s">
        <v>6</v>
      </c>
      <c r="B19" s="48" t="s">
        <v>9</v>
      </c>
      <c r="C19" s="99">
        <v>1</v>
      </c>
      <c r="D19" s="99">
        <v>1</v>
      </c>
      <c r="E19" s="99">
        <v>1</v>
      </c>
      <c r="F19" s="99">
        <v>1</v>
      </c>
      <c r="G19" s="99">
        <v>1</v>
      </c>
      <c r="H19" s="99">
        <v>1</v>
      </c>
      <c r="I19" s="99">
        <v>1</v>
      </c>
      <c r="J19" s="98">
        <f t="shared" si="1"/>
        <v>7</v>
      </c>
      <c r="K19" s="9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</row>
    <row r="20" spans="1:92" s="1" customFormat="1" ht="13.8" thickBot="1">
      <c r="A20" s="26" t="s">
        <v>6</v>
      </c>
      <c r="B20" s="49" t="s">
        <v>63</v>
      </c>
      <c r="C20" s="49"/>
      <c r="D20" s="49"/>
      <c r="E20" s="49"/>
      <c r="F20" s="49"/>
      <c r="G20" s="49"/>
      <c r="H20" s="49"/>
      <c r="I20" s="49"/>
      <c r="J20" s="50">
        <f>SUM(J17:J19)</f>
        <v>14.7</v>
      </c>
      <c r="K20" s="9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</row>
    <row r="21" spans="1:92" s="1" customFormat="1">
      <c r="A21" s="45"/>
      <c r="B21" s="46"/>
      <c r="C21" s="44"/>
      <c r="D21" s="44"/>
      <c r="E21" s="44"/>
      <c r="F21" s="44"/>
      <c r="G21" s="44"/>
      <c r="H21" s="44"/>
      <c r="I21" s="44"/>
      <c r="J21" s="9"/>
      <c r="K21" s="9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</row>
    <row r="22" spans="1:92" s="1" customFormat="1" ht="13.8" thickBot="1">
      <c r="A22" s="45"/>
      <c r="B22" s="46"/>
      <c r="C22" s="44"/>
      <c r="D22" s="44"/>
      <c r="E22" s="44"/>
      <c r="F22" s="44"/>
      <c r="G22" s="44"/>
      <c r="H22" s="44"/>
      <c r="I22" s="44"/>
      <c r="J22" s="9"/>
      <c r="K22" s="9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</row>
    <row r="23" spans="1:92" s="1" customFormat="1" ht="24.75" customHeight="1" thickBot="1">
      <c r="A23" s="11" t="s">
        <v>6</v>
      </c>
      <c r="B23" s="125" t="s">
        <v>14</v>
      </c>
      <c r="C23" s="126"/>
      <c r="D23" s="126"/>
      <c r="E23" s="126"/>
      <c r="F23" s="126"/>
      <c r="G23" s="126"/>
      <c r="H23" s="126"/>
      <c r="I23" s="126"/>
      <c r="J23" s="5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</row>
    <row r="24" spans="1:92" s="1" customFormat="1" ht="13.8" thickBot="1">
      <c r="A24" s="19" t="s">
        <v>6</v>
      </c>
      <c r="B24" s="75" t="s">
        <v>35</v>
      </c>
      <c r="C24" s="77"/>
      <c r="D24" s="77"/>
      <c r="E24" s="77"/>
      <c r="F24" s="77"/>
      <c r="G24" s="77"/>
      <c r="H24" s="77"/>
      <c r="I24" s="78" t="s">
        <v>6</v>
      </c>
      <c r="J24" s="88">
        <f>J10</f>
        <v>69.3</v>
      </c>
    </row>
    <row r="25" spans="1:92" s="1" customFormat="1" ht="13.8" thickBot="1">
      <c r="A25" s="19" t="s">
        <v>6</v>
      </c>
      <c r="B25" s="27" t="s">
        <v>62</v>
      </c>
      <c r="C25" s="33"/>
      <c r="D25" s="33"/>
      <c r="E25" s="33"/>
      <c r="F25" s="33"/>
      <c r="G25" s="33"/>
      <c r="H25" s="33"/>
      <c r="I25" s="34" t="s">
        <v>6</v>
      </c>
      <c r="J25" s="88">
        <f>J13</f>
        <v>7</v>
      </c>
    </row>
    <row r="26" spans="1:92" s="1" customFormat="1" ht="13.8" thickBot="1">
      <c r="A26" s="19"/>
      <c r="B26" s="49" t="s">
        <v>63</v>
      </c>
      <c r="C26" s="33"/>
      <c r="D26" s="33"/>
      <c r="E26" s="33"/>
      <c r="F26" s="33"/>
      <c r="G26" s="33"/>
      <c r="H26" s="33"/>
      <c r="I26" s="34" t="s">
        <v>6</v>
      </c>
      <c r="J26" s="88">
        <f>J20</f>
        <v>14.7</v>
      </c>
    </row>
    <row r="27" spans="1:92" s="1" customFormat="1" ht="18" thickBot="1">
      <c r="A27" s="86" t="s">
        <v>6</v>
      </c>
      <c r="B27" s="117" t="s">
        <v>60</v>
      </c>
      <c r="C27" s="118"/>
      <c r="D27" s="118"/>
      <c r="E27" s="118"/>
      <c r="F27" s="118"/>
      <c r="G27" s="118"/>
      <c r="H27" s="118"/>
      <c r="I27" s="118"/>
      <c r="J27" s="87">
        <f>SUM(J24:J26)</f>
        <v>91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</row>
    <row r="28" spans="1:92" s="5" customFormat="1" ht="13.8" thickBot="1">
      <c r="A28" s="10" t="s">
        <v>6</v>
      </c>
      <c r="B28" s="23" t="s">
        <v>6</v>
      </c>
      <c r="C28" s="20"/>
      <c r="D28" s="20"/>
      <c r="E28" s="20"/>
      <c r="F28" s="20"/>
      <c r="G28" s="20"/>
      <c r="H28" s="20"/>
      <c r="I28" s="20"/>
      <c r="J28" s="21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</row>
    <row r="29" spans="1:92" s="5" customFormat="1" ht="13.8" thickBot="1">
      <c r="A29" s="10" t="s">
        <v>6</v>
      </c>
      <c r="B29" s="23" t="s">
        <v>6</v>
      </c>
      <c r="C29" s="20"/>
      <c r="D29" s="20"/>
      <c r="E29" s="20"/>
      <c r="F29" s="20"/>
      <c r="G29" s="20"/>
      <c r="H29" s="20"/>
      <c r="I29" s="20"/>
      <c r="J29" s="21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</row>
    <row r="30" spans="1:92" ht="27" customHeight="1" thickBot="1">
      <c r="A30" s="28"/>
      <c r="B30" s="43" t="s">
        <v>5</v>
      </c>
      <c r="C30" s="24" t="s">
        <v>17</v>
      </c>
      <c r="D30" s="24" t="s">
        <v>17</v>
      </c>
      <c r="E30" s="24" t="s">
        <v>17</v>
      </c>
      <c r="F30" s="24" t="s">
        <v>17</v>
      </c>
      <c r="G30" s="24" t="s">
        <v>17</v>
      </c>
      <c r="H30" s="24" t="s">
        <v>17</v>
      </c>
      <c r="I30" s="24" t="s">
        <v>17</v>
      </c>
      <c r="J30" s="25" t="s">
        <v>6</v>
      </c>
      <c r="K30" s="24" t="s">
        <v>36</v>
      </c>
    </row>
    <row r="31" spans="1:92">
      <c r="A31" s="22"/>
      <c r="B31" s="22" t="s">
        <v>37</v>
      </c>
      <c r="C31" s="16"/>
      <c r="D31" s="16"/>
      <c r="E31" s="16"/>
      <c r="F31" s="16"/>
      <c r="G31" s="16"/>
      <c r="H31" s="16"/>
      <c r="I31" s="16"/>
      <c r="J31" s="35"/>
      <c r="K31" s="39"/>
    </row>
    <row r="32" spans="1:92">
      <c r="A32" s="31"/>
      <c r="B32" s="31" t="s">
        <v>38</v>
      </c>
      <c r="C32" s="17"/>
      <c r="D32" s="17"/>
      <c r="E32" s="17"/>
      <c r="F32" s="17"/>
      <c r="G32" s="17"/>
      <c r="H32" s="17"/>
      <c r="I32" s="17"/>
      <c r="J32" s="36"/>
      <c r="K32" s="40"/>
    </row>
    <row r="33" spans="1:11">
      <c r="A33" s="14"/>
      <c r="B33" s="84" t="s">
        <v>39</v>
      </c>
      <c r="C33" s="14"/>
      <c r="D33" s="14"/>
      <c r="E33" s="14"/>
      <c r="F33" s="14"/>
      <c r="G33" s="14"/>
      <c r="H33" s="14"/>
      <c r="I33" s="14"/>
      <c r="J33" s="37"/>
      <c r="K33" s="41"/>
    </row>
    <row r="34" spans="1:11" ht="13.8" thickBot="1">
      <c r="A34" s="32"/>
      <c r="B34" s="85" t="s">
        <v>40</v>
      </c>
      <c r="C34" s="32"/>
      <c r="D34" s="32"/>
      <c r="E34" s="32"/>
      <c r="F34" s="32"/>
      <c r="G34" s="32"/>
      <c r="H34" s="32"/>
      <c r="I34" s="32"/>
      <c r="J34" s="38"/>
      <c r="K34" s="42"/>
    </row>
    <row r="35" spans="1:11">
      <c r="A35" s="14"/>
      <c r="B35" s="84" t="s">
        <v>41</v>
      </c>
      <c r="C35" s="37"/>
      <c r="D35" s="37"/>
      <c r="E35" s="37"/>
      <c r="F35" s="37"/>
      <c r="G35" s="37"/>
      <c r="H35" s="37"/>
      <c r="I35" s="37"/>
      <c r="J35" s="37"/>
      <c r="K35" s="15"/>
    </row>
    <row r="36" spans="1:11" ht="13.8" thickBot="1">
      <c r="A36" s="32"/>
      <c r="B36" s="85" t="s">
        <v>57</v>
      </c>
      <c r="C36" s="38"/>
      <c r="D36" s="38"/>
      <c r="E36" s="38"/>
      <c r="F36" s="38"/>
      <c r="G36" s="38"/>
      <c r="H36" s="38"/>
      <c r="I36" s="38"/>
      <c r="J36" s="38"/>
      <c r="K36" s="30"/>
    </row>
    <row r="37" spans="1:11">
      <c r="A37" s="1"/>
      <c r="B37" s="12"/>
      <c r="C37" s="1"/>
      <c r="D37" s="1"/>
      <c r="E37" s="1"/>
      <c r="F37" s="29" t="s">
        <v>6</v>
      </c>
      <c r="G37" s="1"/>
      <c r="H37" s="1"/>
      <c r="I37" s="1"/>
      <c r="J37" s="1"/>
      <c r="K37" s="1"/>
    </row>
    <row r="38" spans="1:11">
      <c r="A38" s="1"/>
      <c r="B38" s="12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B39" s="8"/>
    </row>
    <row r="40" spans="1:11">
      <c r="B40" t="s">
        <v>6</v>
      </c>
    </row>
  </sheetData>
  <mergeCells count="6">
    <mergeCell ref="B27:I27"/>
    <mergeCell ref="A3:I3"/>
    <mergeCell ref="A4:I4"/>
    <mergeCell ref="A5:I5"/>
    <mergeCell ref="A6:I6"/>
    <mergeCell ref="B23:I23"/>
  </mergeCells>
  <pageMargins left="0.75" right="0.75" top="1" bottom="1" header="0.5" footer="0.5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7" zoomScaleNormal="100" workbookViewId="0">
      <selection activeCell="C37" sqref="C37"/>
    </sheetView>
  </sheetViews>
  <sheetFormatPr baseColWidth="10" defaultRowHeight="13.2"/>
  <cols>
    <col min="1" max="1" width="4.6640625" customWidth="1"/>
    <col min="2" max="2" width="43.6640625" customWidth="1"/>
    <col min="3" max="13" width="7.88671875" customWidth="1"/>
    <col min="14" max="14" width="11.44140625" customWidth="1"/>
    <col min="15" max="16" width="8.88671875" customWidth="1"/>
  </cols>
  <sheetData>
    <row r="1" spans="1:16" ht="15.6">
      <c r="A1" s="2" t="s">
        <v>53</v>
      </c>
      <c r="C1" s="2" t="s">
        <v>54</v>
      </c>
    </row>
    <row r="2" spans="1:16" ht="16.2" thickBot="1">
      <c r="A2" s="55"/>
    </row>
    <row r="3" spans="1:16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</row>
    <row r="4" spans="1:16" ht="13.5" customHeight="1" thickBo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1:16" ht="27" customHeight="1" thickBot="1">
      <c r="A5" s="56"/>
      <c r="B5" s="57" t="s">
        <v>59</v>
      </c>
      <c r="C5" s="58" t="s">
        <v>43</v>
      </c>
      <c r="D5" s="58" t="s">
        <v>44</v>
      </c>
      <c r="E5" s="58" t="s">
        <v>45</v>
      </c>
      <c r="F5" s="58" t="s">
        <v>46</v>
      </c>
      <c r="G5" s="58" t="s">
        <v>47</v>
      </c>
      <c r="H5" s="58" t="s">
        <v>48</v>
      </c>
      <c r="I5" s="58" t="s">
        <v>49</v>
      </c>
      <c r="J5" s="58" t="s">
        <v>50</v>
      </c>
      <c r="K5" s="58" t="s">
        <v>51</v>
      </c>
      <c r="L5" s="58" t="s">
        <v>52</v>
      </c>
      <c r="M5" s="59" t="s">
        <v>20</v>
      </c>
    </row>
    <row r="6" spans="1:16" ht="13.5" customHeight="1" thickBot="1">
      <c r="A6" s="101" t="s">
        <v>21</v>
      </c>
      <c r="B6" s="102" t="s">
        <v>22</v>
      </c>
      <c r="C6" s="103">
        <v>1</v>
      </c>
      <c r="D6" s="104">
        <v>1</v>
      </c>
      <c r="E6" s="104">
        <v>1</v>
      </c>
      <c r="F6" s="104">
        <v>1</v>
      </c>
      <c r="G6" s="104">
        <v>1</v>
      </c>
      <c r="H6" s="104">
        <v>1</v>
      </c>
      <c r="I6" s="104">
        <v>1</v>
      </c>
      <c r="J6" s="104">
        <v>1</v>
      </c>
      <c r="K6" s="104">
        <v>1</v>
      </c>
      <c r="L6" s="104">
        <v>1</v>
      </c>
      <c r="M6" s="104">
        <f>SUM(C6:L6)</f>
        <v>10</v>
      </c>
    </row>
    <row r="7" spans="1:16" ht="13.5" customHeight="1" thickBot="1">
      <c r="A7" s="60"/>
      <c r="B7" s="61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6" ht="13.5" customHeight="1" thickBot="1">
      <c r="A8" s="56" t="s">
        <v>23</v>
      </c>
      <c r="B8" s="57" t="s">
        <v>7</v>
      </c>
      <c r="C8" s="62">
        <v>1</v>
      </c>
      <c r="D8" s="63">
        <v>1</v>
      </c>
      <c r="E8" s="63">
        <v>1</v>
      </c>
      <c r="F8" s="63">
        <v>1</v>
      </c>
      <c r="G8" s="63">
        <v>1</v>
      </c>
      <c r="H8" s="63">
        <v>1</v>
      </c>
      <c r="I8" s="63">
        <v>1</v>
      </c>
      <c r="J8" s="63">
        <v>1</v>
      </c>
      <c r="K8" s="63">
        <v>1</v>
      </c>
      <c r="L8" s="63">
        <v>1</v>
      </c>
      <c r="M8" s="63">
        <f>SUM(C8:L8)</f>
        <v>10</v>
      </c>
    </row>
    <row r="9" spans="1:16" ht="13.5" customHeight="1" thickBot="1">
      <c r="A9" s="56" t="s">
        <v>24</v>
      </c>
      <c r="B9" s="64" t="s">
        <v>25</v>
      </c>
      <c r="C9" s="62">
        <v>1</v>
      </c>
      <c r="D9" s="63">
        <v>1</v>
      </c>
      <c r="E9" s="63">
        <v>1</v>
      </c>
      <c r="F9" s="63">
        <v>1</v>
      </c>
      <c r="G9" s="63">
        <v>1</v>
      </c>
      <c r="H9" s="63">
        <v>1</v>
      </c>
      <c r="I9" s="63">
        <v>1</v>
      </c>
      <c r="J9" s="63">
        <v>1</v>
      </c>
      <c r="K9" s="63">
        <v>1</v>
      </c>
      <c r="L9" s="63">
        <v>1</v>
      </c>
      <c r="M9" s="63">
        <f t="shared" ref="M9:M11" si="0">SUM(C9:L9)</f>
        <v>10</v>
      </c>
    </row>
    <row r="10" spans="1:16" ht="13.5" customHeight="1" thickBot="1">
      <c r="A10" s="56" t="s">
        <v>26</v>
      </c>
      <c r="B10" s="57" t="s">
        <v>8</v>
      </c>
      <c r="C10" s="62">
        <v>1</v>
      </c>
      <c r="D10" s="63">
        <v>1</v>
      </c>
      <c r="E10" s="63">
        <v>1</v>
      </c>
      <c r="F10" s="63">
        <v>1</v>
      </c>
      <c r="G10" s="63">
        <v>1</v>
      </c>
      <c r="H10" s="63">
        <v>1</v>
      </c>
      <c r="I10" s="63">
        <v>1</v>
      </c>
      <c r="J10" s="63">
        <v>1</v>
      </c>
      <c r="K10" s="63">
        <v>1</v>
      </c>
      <c r="L10" s="63">
        <v>1</v>
      </c>
      <c r="M10" s="63">
        <f t="shared" si="0"/>
        <v>10</v>
      </c>
    </row>
    <row r="11" spans="1:16" ht="13.5" customHeight="1" thickBot="1">
      <c r="A11" s="56" t="s">
        <v>0</v>
      </c>
      <c r="B11" s="57" t="s">
        <v>1</v>
      </c>
      <c r="C11" s="62">
        <v>1</v>
      </c>
      <c r="D11" s="63">
        <v>1</v>
      </c>
      <c r="E11" s="63">
        <v>1</v>
      </c>
      <c r="F11" s="63">
        <v>1</v>
      </c>
      <c r="G11" s="63">
        <v>1</v>
      </c>
      <c r="H11" s="63">
        <v>1</v>
      </c>
      <c r="I11" s="63">
        <v>1</v>
      </c>
      <c r="J11" s="63">
        <v>1</v>
      </c>
      <c r="K11" s="63">
        <v>1</v>
      </c>
      <c r="L11" s="63">
        <v>1</v>
      </c>
      <c r="M11" s="63">
        <f t="shared" si="0"/>
        <v>10</v>
      </c>
    </row>
    <row r="12" spans="1:16" ht="13.5" customHeight="1" thickBot="1">
      <c r="A12" s="65" t="s">
        <v>2</v>
      </c>
      <c r="B12" s="65" t="s">
        <v>58</v>
      </c>
      <c r="C12" s="4">
        <f>SUM(C8:C11)</f>
        <v>4</v>
      </c>
      <c r="D12" s="4">
        <f t="shared" ref="D12:L12" si="1">SUM(D8:D11)</f>
        <v>4</v>
      </c>
      <c r="E12" s="4">
        <f t="shared" si="1"/>
        <v>4</v>
      </c>
      <c r="F12" s="4">
        <f t="shared" si="1"/>
        <v>4</v>
      </c>
      <c r="G12" s="4">
        <f t="shared" si="1"/>
        <v>4</v>
      </c>
      <c r="H12" s="4">
        <f t="shared" si="1"/>
        <v>4</v>
      </c>
      <c r="I12" s="4">
        <f t="shared" si="1"/>
        <v>4</v>
      </c>
      <c r="J12" s="4">
        <f t="shared" si="1"/>
        <v>4</v>
      </c>
      <c r="K12" s="4">
        <f t="shared" si="1"/>
        <v>4</v>
      </c>
      <c r="L12" s="4">
        <f t="shared" si="1"/>
        <v>4</v>
      </c>
      <c r="M12" s="67">
        <f>SUM(M6:M11)</f>
        <v>50</v>
      </c>
    </row>
    <row r="13" spans="1:16" ht="13.5" customHeight="1" thickBot="1">
      <c r="A13" s="56"/>
      <c r="B13" s="57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6" ht="13.5" customHeight="1" thickBot="1">
      <c r="A14" s="56" t="s">
        <v>27</v>
      </c>
      <c r="B14" s="57" t="s">
        <v>28</v>
      </c>
      <c r="C14" s="62">
        <v>1</v>
      </c>
      <c r="D14" s="63">
        <v>1</v>
      </c>
      <c r="E14" s="63">
        <v>1</v>
      </c>
      <c r="F14" s="63">
        <v>1</v>
      </c>
      <c r="G14" s="63">
        <v>1</v>
      </c>
      <c r="H14" s="63">
        <v>1</v>
      </c>
      <c r="I14" s="63">
        <v>1</v>
      </c>
      <c r="J14" s="63">
        <v>1</v>
      </c>
      <c r="K14" s="63">
        <v>1</v>
      </c>
      <c r="L14" s="63">
        <v>1</v>
      </c>
      <c r="M14" s="63">
        <f>SUM(C14:L14)</f>
        <v>10</v>
      </c>
    </row>
    <row r="15" spans="1:16" ht="13.5" customHeight="1" thickBot="1">
      <c r="A15" s="56" t="s">
        <v>29</v>
      </c>
      <c r="B15" s="57" t="s">
        <v>4</v>
      </c>
      <c r="C15" s="62">
        <v>1</v>
      </c>
      <c r="D15" s="63">
        <v>1</v>
      </c>
      <c r="E15" s="63">
        <v>1</v>
      </c>
      <c r="F15" s="63">
        <v>1</v>
      </c>
      <c r="G15" s="63">
        <v>1</v>
      </c>
      <c r="H15" s="63">
        <v>1</v>
      </c>
      <c r="I15" s="63">
        <v>1</v>
      </c>
      <c r="J15" s="63">
        <v>1</v>
      </c>
      <c r="K15" s="63">
        <v>1</v>
      </c>
      <c r="L15" s="63">
        <v>1</v>
      </c>
      <c r="M15" s="63">
        <f>SUM(C15:L15)</f>
        <v>10</v>
      </c>
    </row>
    <row r="16" spans="1:16" ht="13.5" customHeight="1" thickBot="1">
      <c r="A16" s="65" t="s">
        <v>30</v>
      </c>
      <c r="B16" s="66" t="s">
        <v>31</v>
      </c>
      <c r="C16" s="4">
        <f>SUM(C14:C15)</f>
        <v>2</v>
      </c>
      <c r="D16" s="4">
        <f t="shared" ref="D16:L16" si="2">SUM(D14:D15)</f>
        <v>2</v>
      </c>
      <c r="E16" s="4">
        <f t="shared" si="2"/>
        <v>2</v>
      </c>
      <c r="F16" s="4">
        <f t="shared" si="2"/>
        <v>2</v>
      </c>
      <c r="G16" s="4">
        <f t="shared" si="2"/>
        <v>2</v>
      </c>
      <c r="H16" s="4">
        <f t="shared" si="2"/>
        <v>2</v>
      </c>
      <c r="I16" s="4">
        <f t="shared" si="2"/>
        <v>2</v>
      </c>
      <c r="J16" s="4">
        <f t="shared" si="2"/>
        <v>2</v>
      </c>
      <c r="K16" s="4">
        <f t="shared" si="2"/>
        <v>2</v>
      </c>
      <c r="L16" s="4">
        <f t="shared" si="2"/>
        <v>2</v>
      </c>
      <c r="M16" s="67">
        <f>SUM(C16:L16)</f>
        <v>20</v>
      </c>
    </row>
    <row r="17" spans="1:13" ht="13.5" customHeight="1" thickBot="1">
      <c r="A17" s="109"/>
      <c r="B17" s="110"/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13" ht="13.5" customHeight="1" thickBot="1">
      <c r="A18" s="65" t="s">
        <v>3</v>
      </c>
      <c r="B18" s="66" t="s">
        <v>32</v>
      </c>
      <c r="C18" s="4">
        <f>C16+C12+C6</f>
        <v>7</v>
      </c>
      <c r="D18" s="4">
        <f t="shared" ref="D18:L18" si="3">D16+D12+D6</f>
        <v>7</v>
      </c>
      <c r="E18" s="4">
        <f t="shared" si="3"/>
        <v>7</v>
      </c>
      <c r="F18" s="4">
        <f t="shared" si="3"/>
        <v>7</v>
      </c>
      <c r="G18" s="4">
        <f t="shared" si="3"/>
        <v>7</v>
      </c>
      <c r="H18" s="4">
        <f t="shared" si="3"/>
        <v>7</v>
      </c>
      <c r="I18" s="4">
        <f t="shared" si="3"/>
        <v>7</v>
      </c>
      <c r="J18" s="4">
        <f t="shared" si="3"/>
        <v>7</v>
      </c>
      <c r="K18" s="4">
        <f t="shared" si="3"/>
        <v>7</v>
      </c>
      <c r="L18" s="4">
        <f t="shared" si="3"/>
        <v>7</v>
      </c>
      <c r="M18" s="67">
        <f>M12+M16</f>
        <v>70</v>
      </c>
    </row>
    <row r="19" spans="1:13" ht="13.5" customHeight="1">
      <c r="A19" s="106"/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ht="13.5" customHeight="1" thickBot="1">
      <c r="A20" s="106"/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 ht="13.5" customHeight="1" thickBot="1">
      <c r="A21" s="68"/>
      <c r="B21" s="61" t="s">
        <v>5</v>
      </c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1:13" ht="13.5" customHeight="1" thickBot="1">
      <c r="A22" s="113"/>
      <c r="B22" s="114" t="s">
        <v>55</v>
      </c>
      <c r="C22" s="115">
        <v>100</v>
      </c>
      <c r="D22" s="116">
        <v>100</v>
      </c>
      <c r="E22" s="116">
        <v>100</v>
      </c>
      <c r="F22" s="116">
        <v>100</v>
      </c>
      <c r="G22" s="116">
        <v>100</v>
      </c>
      <c r="H22" s="116">
        <v>100</v>
      </c>
      <c r="I22" s="116">
        <v>100</v>
      </c>
      <c r="J22" s="116">
        <v>100</v>
      </c>
      <c r="K22" s="116">
        <v>100</v>
      </c>
      <c r="L22" s="116">
        <v>100</v>
      </c>
      <c r="M22" s="116">
        <f>SUM(C22:L22)</f>
        <v>1000</v>
      </c>
    </row>
    <row r="23" spans="1:13" ht="13.5" customHeight="1" thickBot="1">
      <c r="A23" s="56"/>
      <c r="B23" s="57" t="s">
        <v>56</v>
      </c>
      <c r="C23" s="62">
        <v>1000</v>
      </c>
      <c r="D23" s="62">
        <v>1000</v>
      </c>
      <c r="E23" s="62">
        <v>1000</v>
      </c>
      <c r="F23" s="62">
        <v>1000</v>
      </c>
      <c r="G23" s="62">
        <v>1000</v>
      </c>
      <c r="H23" s="62">
        <v>1000</v>
      </c>
      <c r="I23" s="62">
        <v>1000</v>
      </c>
      <c r="J23" s="62">
        <v>1000</v>
      </c>
      <c r="K23" s="62">
        <v>1000</v>
      </c>
      <c r="L23" s="62">
        <v>1000</v>
      </c>
      <c r="M23" s="63">
        <f>SUM(C23:L23)</f>
        <v>10000</v>
      </c>
    </row>
    <row r="24" spans="1:13">
      <c r="B24" s="71"/>
    </row>
    <row r="27" spans="1:13">
      <c r="B27" s="105" t="s">
        <v>6</v>
      </c>
    </row>
  </sheetData>
  <mergeCells count="2">
    <mergeCell ref="A3:P3"/>
    <mergeCell ref="A4:P4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Vedlegg 5.1 Prisskjema</vt:lpstr>
      <vt:lpstr>Vedlegg 5.2 Fartøybudsjett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Synnøve Sørflaten</dc:creator>
  <cp:lastModifiedBy>Øystein Hunvik</cp:lastModifiedBy>
  <cp:lastPrinted>2015-09-03T14:59:00Z</cp:lastPrinted>
  <dcterms:created xsi:type="dcterms:W3CDTF">2006-03-02T11:04:08Z</dcterms:created>
  <dcterms:modified xsi:type="dcterms:W3CDTF">2019-09-12T18:01:41Z</dcterms:modified>
</cp:coreProperties>
</file>